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<sst xmlns="http://schemas.openxmlformats.org/spreadsheetml/2006/main" count="43" uniqueCount="42">
  <si>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Period to</t>
  </si>
  <si>
    <t>£</t>
  </si>
  <si>
    <t>s</t>
  </si>
  <si>
    <t>d</t>
  </si>
  <si>
    <t>shillings</t>
  </si>
  <si>
    <t>date</t>
  </si>
  <si>
    <t>period</t>
  </si>
  <si>
    <t>s/yr</t>
  </si>
  <si>
    <t>More</t>
  </si>
  <si>
    <t>Arrears</t>
  </si>
  <si>
    <t>Declared Total</t>
  </si>
  <si>
    <t>Actual total</t>
  </si>
  <si>
    <t>M1699</t>
  </si>
  <si>
    <t>M1701</t>
  </si>
  <si>
    <t>M1703</t>
  </si>
  <si>
    <t>M1704</t>
  </si>
  <si>
    <t>M1705</t>
  </si>
  <si>
    <t>M1706</t>
  </si>
  <si>
    <t>M1707</t>
  </si>
  <si>
    <t>M1708</t>
  </si>
  <si>
    <t>M1709</t>
  </si>
  <si>
    <t>M1710</t>
  </si>
  <si>
    <t>M1711</t>
  </si>
  <si>
    <t>M1712</t>
  </si>
  <si>
    <t>Notes</t>
  </si>
  <si>
    <t>M1715</t>
  </si>
  <si>
    <t>Paid</t>
  </si>
  <si>
    <t>M1716</t>
  </si>
  <si>
    <t>Figure in Hill is Expenses</t>
  </si>
  <si>
    <t>M1717</t>
  </si>
  <si>
    <t>M1718</t>
  </si>
  <si>
    <t>M1719</t>
  </si>
  <si>
    <t>M1720</t>
  </si>
  <si>
    <t>M1721</t>
  </si>
  <si>
    <t>M1722</t>
  </si>
  <si>
    <t>M1723</t>
  </si>
  <si>
    <t>M1724</t>
  </si>
  <si>
    <t>MD1733</t>
  </si>
  <si>
    <t>MD1734</t>
  </si>
  <si>
    <t>MD1735</t>
  </si>
  <si>
    <t>MD1736</t>
  </si>
  <si>
    <t>MD1737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</si>
</sst>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\ MMM\ YYYY"/>
    <numFmt numFmtId="166" formatCode="0.00"/>
    <numFmt numFmtId="167" formatCode="0"/>
    <numFmt numFmtId="168" formatCode="0.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Fill="1" applyAlignment="1">
      <alignment/>
    </xf>
    <xf numFmtId="164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workbookViewId="0" topLeftCell="A1">
      <selection activeCell="J19" sqref="J19"/>
    </sheetView>
  </sheetViews>
  <sheetFormatPr defaultColWidth="11.421875" defaultRowHeight="12.75"/>
  <cols>
    <col min="1" max="1" width="14.7109375" style="1" customWidth="1"/>
    <col min="2" max="2" width="6.140625" style="0" customWidth="1"/>
    <col min="3" max="3" width="4.140625" style="0" customWidth="1"/>
    <col min="4" max="4" width="4.7109375" style="0" customWidth="1"/>
    <col min="5" max="5" width="11.57421875" style="2" customWidth="1"/>
    <col min="6" max="7" width="6.28125" style="0" customWidth="1"/>
    <col min="8" max="8" width="8.28125" style="0" customWidth="1"/>
    <col min="9" max="9" width="6.00390625" style="3" customWidth="1"/>
    <col min="10" max="10" width="5.00390625" style="4" customWidth="1"/>
    <col min="11" max="16384" width="11.57421875" style="0" customWidth="1"/>
  </cols>
  <sheetData>
    <row r="1" spans="1:8" ht="12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</row>
    <row r="2" spans="1:8" ht="12">
      <c r="A2" s="1">
        <v>-80041</v>
      </c>
      <c r="B2">
        <v>12</v>
      </c>
      <c r="C2">
        <v>17</v>
      </c>
      <c r="D2">
        <v>3</v>
      </c>
      <c r="E2" s="2">
        <f>B2*20+C2+D2/12</f>
        <v>257.25</v>
      </c>
      <c r="F2">
        <v>80.82</v>
      </c>
      <c r="H2" s="2"/>
    </row>
    <row r="3" spans="1:8" ht="12">
      <c r="A3" s="1">
        <v>-79119</v>
      </c>
      <c r="B3">
        <v>36</v>
      </c>
      <c r="C3">
        <v>19</v>
      </c>
      <c r="D3">
        <v>11</v>
      </c>
      <c r="E3" s="2">
        <f>B3*20+C3+D3/12</f>
        <v>739.9166666666666</v>
      </c>
      <c r="F3">
        <v>83.45</v>
      </c>
      <c r="G3">
        <f>F3-F2</f>
        <v>2.6300000000000097</v>
      </c>
      <c r="H3" s="2">
        <f>E3/G3</f>
        <v>281.3371356147011</v>
      </c>
    </row>
    <row r="4" spans="1:8" ht="12">
      <c r="A4" s="1">
        <v>-78313</v>
      </c>
      <c r="B4">
        <v>47</v>
      </c>
      <c r="C4">
        <v>1</v>
      </c>
      <c r="D4">
        <v>7</v>
      </c>
      <c r="E4" s="2">
        <f>B4*20+C4+D4/12</f>
        <v>941.5833333333334</v>
      </c>
      <c r="F4">
        <v>85.6</v>
      </c>
      <c r="G4">
        <f>F4-F3</f>
        <v>2.1499999999999915</v>
      </c>
      <c r="H4" s="2">
        <f>E4/G4</f>
        <v>437.9457364341103</v>
      </c>
    </row>
    <row r="5" spans="1:8" ht="12">
      <c r="A5" s="1">
        <v>-77911</v>
      </c>
      <c r="B5">
        <v>41</v>
      </c>
      <c r="C5">
        <v>8</v>
      </c>
      <c r="D5">
        <v>9</v>
      </c>
      <c r="E5" s="2">
        <f>B5*20+C5+D5/12</f>
        <v>828.75</v>
      </c>
      <c r="F5">
        <v>86.66</v>
      </c>
      <c r="G5">
        <f>F5-F4</f>
        <v>1.0600000000000023</v>
      </c>
      <c r="H5" s="2">
        <f>E5/G5</f>
        <v>781.8396226415077</v>
      </c>
    </row>
    <row r="6" spans="1:8" ht="12">
      <c r="A6" s="1">
        <v>-77630</v>
      </c>
      <c r="B6">
        <v>58</v>
      </c>
      <c r="C6">
        <v>13</v>
      </c>
      <c r="D6">
        <v>10.5</v>
      </c>
      <c r="E6" s="2">
        <f>B6*20+C6+D6/12</f>
        <v>1173.875</v>
      </c>
      <c r="F6">
        <v>87.52</v>
      </c>
      <c r="G6">
        <f>F6-F5</f>
        <v>0.8599999999999994</v>
      </c>
      <c r="H6" s="2">
        <f>E6/G6</f>
        <v>1364.970930232559</v>
      </c>
    </row>
    <row r="7" spans="1:8" ht="12">
      <c r="A7" s="1">
        <v>-77210</v>
      </c>
      <c r="B7">
        <v>33</v>
      </c>
      <c r="C7">
        <v>3</v>
      </c>
      <c r="D7">
        <v>9</v>
      </c>
      <c r="E7" s="2">
        <f>B7*20+C7+D7/12</f>
        <v>663.75</v>
      </c>
      <c r="F7">
        <v>88.61</v>
      </c>
      <c r="G7">
        <f>F7-F6</f>
        <v>1.0900000000000034</v>
      </c>
      <c r="H7" s="2">
        <f>E7/G7</f>
        <v>608.9449541284384</v>
      </c>
    </row>
    <row r="8" spans="1:8" ht="12">
      <c r="A8" s="1">
        <v>-76831</v>
      </c>
      <c r="B8">
        <v>23</v>
      </c>
      <c r="C8">
        <v>19</v>
      </c>
      <c r="D8">
        <v>8</v>
      </c>
      <c r="E8" s="2">
        <f>B8*20+C8+D8/12</f>
        <v>479.6666666666667</v>
      </c>
      <c r="F8">
        <v>89.64</v>
      </c>
      <c r="G8">
        <f>F8-F7</f>
        <v>1.0300000000000011</v>
      </c>
      <c r="H8" s="2">
        <f>E8/G8</f>
        <v>465.6957928802584</v>
      </c>
    </row>
    <row r="9" spans="1:8" ht="12">
      <c r="A9" s="1">
        <v>-76647</v>
      </c>
      <c r="B9">
        <v>11</v>
      </c>
      <c r="C9">
        <v>10</v>
      </c>
      <c r="D9">
        <v>10</v>
      </c>
      <c r="E9" s="2">
        <f>B9*20+C9+D9/12</f>
        <v>230.83333333333334</v>
      </c>
      <c r="H9" s="2"/>
    </row>
    <row r="10" spans="1:8" ht="12">
      <c r="A10" s="1" t="s">
        <v>8</v>
      </c>
      <c r="C10">
        <v>12</v>
      </c>
      <c r="E10" s="2">
        <f>B10*20+C10+D10/12</f>
        <v>12</v>
      </c>
      <c r="H10" s="2"/>
    </row>
    <row r="11" spans="1:8" ht="12">
      <c r="A11" s="1" t="s">
        <v>9</v>
      </c>
      <c r="B11">
        <v>7</v>
      </c>
      <c r="C11">
        <v>14</v>
      </c>
      <c r="D11">
        <v>6</v>
      </c>
      <c r="E11" s="2">
        <f>B11*20+C11+D11/12</f>
        <v>154.5</v>
      </c>
      <c r="F11">
        <v>90.17</v>
      </c>
      <c r="G11">
        <f>F11-F8</f>
        <v>0.5300000000000011</v>
      </c>
      <c r="H11" s="2">
        <f>SUM(E9:E11)/G11</f>
        <v>749.6855345911935</v>
      </c>
    </row>
    <row r="12" spans="1:8" ht="12">
      <c r="A12" s="1">
        <v>-76109</v>
      </c>
      <c r="B12">
        <v>57</v>
      </c>
      <c r="C12">
        <v>18</v>
      </c>
      <c r="D12">
        <v>5</v>
      </c>
      <c r="E12" s="2">
        <f>B12*20+C12+D12/12</f>
        <v>1158.4166666666667</v>
      </c>
      <c r="F12">
        <v>91.62</v>
      </c>
      <c r="G12">
        <f>F12-F11</f>
        <v>1.4500000000000028</v>
      </c>
      <c r="H12" s="2">
        <f>E12/G12</f>
        <v>798.90804597701</v>
      </c>
    </row>
    <row r="13" spans="1:8" ht="12">
      <c r="A13" s="1">
        <v>-75698</v>
      </c>
      <c r="B13">
        <v>38</v>
      </c>
      <c r="C13">
        <v>12</v>
      </c>
      <c r="D13">
        <v>10.5</v>
      </c>
      <c r="E13" s="2">
        <f>B13*20+C13+D13/12</f>
        <v>772.875</v>
      </c>
      <c r="F13">
        <v>92.7</v>
      </c>
      <c r="H13" s="2">
        <f>E13</f>
        <v>772.875</v>
      </c>
    </row>
    <row r="14" spans="1:8" ht="13.5">
      <c r="A14" s="1">
        <v>-75331</v>
      </c>
      <c r="B14">
        <v>46</v>
      </c>
      <c r="C14">
        <v>2</v>
      </c>
      <c r="D14">
        <v>9</v>
      </c>
      <c r="E14" s="2">
        <f>B14*20+C14+D14/12</f>
        <v>922.75</v>
      </c>
      <c r="F14">
        <v>93.7</v>
      </c>
      <c r="H14" s="2">
        <f>E14</f>
        <v>922.75</v>
      </c>
    </row>
    <row r="15" spans="1:8" ht="13.5">
      <c r="A15" s="1">
        <v>-74966</v>
      </c>
      <c r="B15">
        <v>26</v>
      </c>
      <c r="C15">
        <v>1</v>
      </c>
      <c r="D15">
        <v>0</v>
      </c>
      <c r="E15" s="2">
        <f>B15*20+C15+D15/12</f>
        <v>521</v>
      </c>
      <c r="F15">
        <v>94.7</v>
      </c>
      <c r="H15" s="2">
        <f>E15</f>
        <v>521</v>
      </c>
    </row>
    <row r="16" spans="1:8" ht="13.5">
      <c r="A16" s="1">
        <v>-74235</v>
      </c>
      <c r="B16">
        <v>89</v>
      </c>
      <c r="C16">
        <v>5</v>
      </c>
      <c r="D16">
        <v>0.5</v>
      </c>
      <c r="E16" s="2">
        <f>B16*20+C16+D16/12</f>
        <v>1785.0416666666667</v>
      </c>
      <c r="F16">
        <v>96.7</v>
      </c>
      <c r="H16" s="2">
        <f>(E16+520.33)/3</f>
        <v>768.4572222222223</v>
      </c>
    </row>
    <row r="17" spans="1:8" ht="12">
      <c r="A17" s="1">
        <v>-73870</v>
      </c>
      <c r="B17">
        <v>42</v>
      </c>
      <c r="C17">
        <v>8</v>
      </c>
      <c r="D17">
        <v>10.5</v>
      </c>
      <c r="E17" s="2">
        <f>B17*20+C17+D17/12</f>
        <v>848.875</v>
      </c>
      <c r="F17">
        <v>97.7</v>
      </c>
      <c r="H17" s="2">
        <f>E17</f>
        <v>848.875</v>
      </c>
    </row>
    <row r="18" spans="1:5" ht="12">
      <c r="A18" s="1" t="s">
        <v>10</v>
      </c>
      <c r="B18">
        <v>574</v>
      </c>
      <c r="C18">
        <v>10</v>
      </c>
      <c r="D18">
        <v>5</v>
      </c>
      <c r="E18" s="2">
        <f>B18*20+C18+D18/12</f>
        <v>11490.416666666666</v>
      </c>
    </row>
    <row r="19" spans="1:5" ht="12">
      <c r="A19" s="1" t="s">
        <v>11</v>
      </c>
      <c r="E19" s="2">
        <f>SUM(E2:E17)</f>
        <v>11491.083333333334</v>
      </c>
    </row>
    <row r="20" ht="12">
      <c r="A20" s="1" t="s">
        <v>12</v>
      </c>
    </row>
    <row r="21" spans="1:8" ht="12">
      <c r="A21" s="1" t="s">
        <v>13</v>
      </c>
      <c r="B21">
        <v>65</v>
      </c>
      <c r="C21">
        <v>5</v>
      </c>
      <c r="D21">
        <v>5</v>
      </c>
      <c r="E21" s="2">
        <f>B21*20+C21+D21/12</f>
        <v>1305.4166666666667</v>
      </c>
      <c r="G21">
        <v>2</v>
      </c>
      <c r="H21" s="2">
        <f>E21/G21</f>
        <v>652.7083333333334</v>
      </c>
    </row>
    <row r="22" spans="1:8" ht="12">
      <c r="A22" s="1" t="s">
        <v>14</v>
      </c>
      <c r="B22">
        <v>89</v>
      </c>
      <c r="C22">
        <v>12</v>
      </c>
      <c r="D22">
        <v>6.5</v>
      </c>
      <c r="E22" s="2">
        <f>B22*20+C22+D22/12</f>
        <v>1792.5416666666667</v>
      </c>
      <c r="G22">
        <v>2</v>
      </c>
      <c r="H22" s="2">
        <f>E22/G22</f>
        <v>896.2708333333334</v>
      </c>
    </row>
    <row r="23" spans="1:8" ht="12">
      <c r="A23" s="1" t="s">
        <v>15</v>
      </c>
      <c r="B23">
        <v>57</v>
      </c>
      <c r="C23">
        <v>0</v>
      </c>
      <c r="D23">
        <v>6.5</v>
      </c>
      <c r="E23" s="2">
        <f>B23*20+C23+D23/12</f>
        <v>1140.5416666666667</v>
      </c>
      <c r="H23" s="2">
        <f>E23</f>
        <v>1140.5416666666667</v>
      </c>
    </row>
    <row r="24" spans="1:8" ht="12">
      <c r="A24" s="1" t="s">
        <v>16</v>
      </c>
      <c r="B24">
        <v>31</v>
      </c>
      <c r="C24">
        <v>14</v>
      </c>
      <c r="D24">
        <v>0</v>
      </c>
      <c r="E24" s="2">
        <f>B24*20+C24+D24/12</f>
        <v>634</v>
      </c>
      <c r="H24" s="2">
        <f>E24</f>
        <v>634</v>
      </c>
    </row>
    <row r="25" spans="1:8" ht="12">
      <c r="A25" s="1" t="s">
        <v>17</v>
      </c>
      <c r="B25">
        <v>34</v>
      </c>
      <c r="C25">
        <v>1</v>
      </c>
      <c r="D25">
        <v>4</v>
      </c>
      <c r="E25" s="2">
        <f>B25*20+C25+D25/12</f>
        <v>681.3333333333334</v>
      </c>
      <c r="H25" s="2">
        <f>E25</f>
        <v>681.3333333333334</v>
      </c>
    </row>
    <row r="26" spans="1:8" ht="12">
      <c r="A26" s="1" t="s">
        <v>18</v>
      </c>
      <c r="B26">
        <v>38</v>
      </c>
      <c r="C26">
        <v>8</v>
      </c>
      <c r="D26">
        <v>4.5</v>
      </c>
      <c r="E26" s="2">
        <f>B26*20+C26+D26/12</f>
        <v>768.375</v>
      </c>
      <c r="H26" s="2">
        <f>E26</f>
        <v>768.375</v>
      </c>
    </row>
    <row r="27" spans="1:8" ht="12">
      <c r="A27" s="1" t="s">
        <v>19</v>
      </c>
      <c r="B27">
        <v>76</v>
      </c>
      <c r="C27">
        <v>14</v>
      </c>
      <c r="D27">
        <v>8.5</v>
      </c>
      <c r="E27" s="2">
        <f>B27*20+C27+D27/12</f>
        <v>1534.7083333333333</v>
      </c>
      <c r="H27" s="2">
        <f>E27</f>
        <v>1534.7083333333333</v>
      </c>
    </row>
    <row r="28" spans="1:8" ht="12">
      <c r="A28" s="1" t="s">
        <v>20</v>
      </c>
      <c r="B28">
        <v>91</v>
      </c>
      <c r="C28">
        <v>14</v>
      </c>
      <c r="D28">
        <v>1.5</v>
      </c>
      <c r="E28" s="2">
        <f>B28*20+C28+D28/12</f>
        <v>1834.125</v>
      </c>
      <c r="H28" s="2">
        <f>E28</f>
        <v>1834.125</v>
      </c>
    </row>
    <row r="29" spans="1:8" ht="12">
      <c r="A29" s="1" t="s">
        <v>21</v>
      </c>
      <c r="B29">
        <v>69</v>
      </c>
      <c r="C29">
        <v>1</v>
      </c>
      <c r="D29">
        <v>3</v>
      </c>
      <c r="E29" s="2">
        <f>B29*20+C29+D29/12</f>
        <v>1381.25</v>
      </c>
      <c r="H29" s="2">
        <f>E29</f>
        <v>1381.25</v>
      </c>
    </row>
    <row r="30" spans="1:8" ht="12">
      <c r="A30" s="1" t="s">
        <v>22</v>
      </c>
      <c r="B30">
        <v>87</v>
      </c>
      <c r="C30">
        <v>3</v>
      </c>
      <c r="D30">
        <v>1</v>
      </c>
      <c r="E30" s="2">
        <f>B30*20+C30+D30/12</f>
        <v>1743.0833333333333</v>
      </c>
      <c r="H30" s="2">
        <f>E30</f>
        <v>1743.0833333333333</v>
      </c>
    </row>
    <row r="31" spans="1:8" ht="12">
      <c r="A31" s="1" t="s">
        <v>23</v>
      </c>
      <c r="B31">
        <v>64</v>
      </c>
      <c r="C31">
        <v>11</v>
      </c>
      <c r="D31">
        <v>0</v>
      </c>
      <c r="E31" s="2">
        <f>B31*20+C31+D31/12</f>
        <v>1291</v>
      </c>
      <c r="H31" s="2">
        <f>E31</f>
        <v>1291</v>
      </c>
    </row>
    <row r="32" ht="12">
      <c r="G32" s="6" t="s">
        <v>24</v>
      </c>
    </row>
    <row r="33" spans="1:7" ht="12">
      <c r="A33" s="8" t="s">
        <v>25</v>
      </c>
      <c r="B33">
        <v>101</v>
      </c>
      <c r="C33">
        <v>5</v>
      </c>
      <c r="D33">
        <v>4</v>
      </c>
      <c r="E33" s="2">
        <f>B33*20+C33+D33/12</f>
        <v>2025.3333333333333</v>
      </c>
      <c r="G33" t="s">
        <v>26</v>
      </c>
    </row>
    <row r="34" spans="1:7" ht="12">
      <c r="A34" s="8" t="s">
        <v>27</v>
      </c>
      <c r="B34" s="9">
        <v>83</v>
      </c>
      <c r="C34">
        <v>9</v>
      </c>
      <c r="D34">
        <v>8</v>
      </c>
      <c r="E34" s="2">
        <f>B34*20+C34+D34/12</f>
        <v>1669.6666666666667</v>
      </c>
      <c r="G34" t="s">
        <v>28</v>
      </c>
    </row>
    <row r="35" spans="1:5" ht="12">
      <c r="A35" s="8" t="s">
        <v>29</v>
      </c>
      <c r="B35">
        <v>141</v>
      </c>
      <c r="C35">
        <v>4</v>
      </c>
      <c r="D35">
        <v>0</v>
      </c>
      <c r="E35" s="2">
        <f>B35*20+C35+D35/12</f>
        <v>2824</v>
      </c>
    </row>
    <row r="36" spans="1:5" ht="12">
      <c r="A36" s="8" t="s">
        <v>30</v>
      </c>
      <c r="B36">
        <v>112</v>
      </c>
      <c r="C36">
        <v>7</v>
      </c>
      <c r="D36">
        <v>10</v>
      </c>
      <c r="E36" s="2">
        <f>B36*20+C36+D36/12</f>
        <v>2247.8333333333335</v>
      </c>
    </row>
    <row r="37" spans="1:5" ht="12">
      <c r="A37" s="8" t="s">
        <v>31</v>
      </c>
      <c r="B37">
        <v>99</v>
      </c>
      <c r="C37">
        <v>1</v>
      </c>
      <c r="D37">
        <v>9</v>
      </c>
      <c r="E37" s="2">
        <f>B37*20+C37+D37/12</f>
        <v>1981.75</v>
      </c>
    </row>
    <row r="38" spans="1:5" ht="12">
      <c r="A38" s="8" t="s">
        <v>32</v>
      </c>
      <c r="B38">
        <v>144</v>
      </c>
      <c r="C38">
        <v>0</v>
      </c>
      <c r="D38">
        <v>1</v>
      </c>
      <c r="E38" s="2">
        <f>B38*20+C38+D38/12</f>
        <v>2880.0833333333335</v>
      </c>
    </row>
    <row r="39" spans="1:5" ht="12">
      <c r="A39" s="8" t="s">
        <v>33</v>
      </c>
      <c r="B39">
        <v>162</v>
      </c>
      <c r="C39">
        <v>3</v>
      </c>
      <c r="D39">
        <v>9</v>
      </c>
      <c r="E39" s="2">
        <f>B39*20+C39+D39/12</f>
        <v>3243.75</v>
      </c>
    </row>
    <row r="40" spans="1:5" ht="12">
      <c r="A40" s="8" t="s">
        <v>34</v>
      </c>
      <c r="B40">
        <v>136</v>
      </c>
      <c r="C40">
        <v>2</v>
      </c>
      <c r="D40">
        <v>6</v>
      </c>
      <c r="E40" s="2">
        <f>B40*20+C40+D40/12</f>
        <v>2722.5</v>
      </c>
    </row>
    <row r="41" spans="1:7" ht="12">
      <c r="A41" s="8" t="s">
        <v>35</v>
      </c>
      <c r="B41">
        <v>63</v>
      </c>
      <c r="C41">
        <v>6</v>
      </c>
      <c r="D41">
        <v>4</v>
      </c>
      <c r="E41" s="2">
        <f>B41*20+C41+D41/12</f>
        <v>1266.3333333333333</v>
      </c>
      <c r="G41" t="s">
        <v>26</v>
      </c>
    </row>
    <row r="42" spans="1:5" ht="12">
      <c r="A42" s="8" t="s">
        <v>36</v>
      </c>
      <c r="B42">
        <v>102</v>
      </c>
      <c r="C42">
        <v>5</v>
      </c>
      <c r="E42" s="2">
        <f>B42*20+C42+D42/12</f>
        <v>2045</v>
      </c>
    </row>
    <row r="43" ht="12">
      <c r="A43" s="8"/>
    </row>
    <row r="44" spans="1:5" ht="12">
      <c r="A44" s="8" t="s">
        <v>37</v>
      </c>
      <c r="B44">
        <v>130</v>
      </c>
      <c r="E44" s="2">
        <v>2599.65</v>
      </c>
    </row>
    <row r="45" spans="1:5" ht="12">
      <c r="A45" s="8" t="s">
        <v>38</v>
      </c>
      <c r="B45">
        <v>81</v>
      </c>
      <c r="E45" s="2">
        <v>1628.625</v>
      </c>
    </row>
    <row r="46" spans="1:5" ht="12">
      <c r="A46" s="8" t="s">
        <v>39</v>
      </c>
      <c r="B46">
        <v>143</v>
      </c>
      <c r="E46" s="2">
        <v>2860.955</v>
      </c>
    </row>
    <row r="47" spans="1:5" ht="12">
      <c r="A47" s="8" t="s">
        <v>40</v>
      </c>
      <c r="B47">
        <v>160</v>
      </c>
      <c r="E47" s="2">
        <v>3203.295</v>
      </c>
    </row>
    <row r="48" spans="1:5" ht="12">
      <c r="A48" s="8" t="s">
        <v>41</v>
      </c>
      <c r="B48">
        <v>132</v>
      </c>
      <c r="E48" s="2">
        <v>2642.295</v>
      </c>
    </row>
    <row r="49" ht="12">
      <c r="A49" s="8"/>
    </row>
    <row r="50" spans="1:2" ht="12">
      <c r="A50" s="8">
        <v>1746</v>
      </c>
      <c r="B50">
        <v>595</v>
      </c>
    </row>
    <row r="51" spans="1:2" ht="12">
      <c r="A51" s="8">
        <v>1747</v>
      </c>
      <c r="B51">
        <v>432</v>
      </c>
    </row>
    <row r="52" spans="1:2" ht="12">
      <c r="A52" s="8">
        <v>1748</v>
      </c>
      <c r="B52">
        <v>581</v>
      </c>
    </row>
    <row r="53" spans="1:2" ht="12">
      <c r="A53" s="8">
        <v>1749</v>
      </c>
      <c r="B53">
        <v>572</v>
      </c>
    </row>
    <row r="54" spans="1:2" ht="12">
      <c r="A54" s="8">
        <v>1750</v>
      </c>
      <c r="B54">
        <v>528</v>
      </c>
    </row>
    <row r="55" spans="1:2" ht="12">
      <c r="A55" s="8">
        <v>1751</v>
      </c>
      <c r="B55">
        <v>779</v>
      </c>
    </row>
    <row r="56" spans="1:2" ht="12">
      <c r="A56" s="8">
        <v>1752</v>
      </c>
      <c r="B56">
        <v>674</v>
      </c>
    </row>
    <row r="57" spans="1:2" ht="12">
      <c r="A57" s="8">
        <v>1753</v>
      </c>
      <c r="B57">
        <v>636</v>
      </c>
    </row>
    <row r="58" spans="1:2" ht="12">
      <c r="A58" s="8">
        <v>1754</v>
      </c>
      <c r="B58">
        <v>744</v>
      </c>
    </row>
    <row r="59" spans="1:2" ht="12">
      <c r="A59" s="8">
        <v>1755</v>
      </c>
      <c r="B59">
        <v>932</v>
      </c>
    </row>
    <row r="60" spans="1:2" ht="12">
      <c r="A60" s="8">
        <v>1756</v>
      </c>
      <c r="B60">
        <v>989</v>
      </c>
    </row>
    <row r="61" spans="1:2" ht="12">
      <c r="A61" s="8">
        <v>1757</v>
      </c>
      <c r="B61">
        <v>1086</v>
      </c>
    </row>
    <row r="62" spans="1:2" ht="12">
      <c r="A62" s="8">
        <v>1758</v>
      </c>
      <c r="B62">
        <v>862</v>
      </c>
    </row>
    <row r="63" spans="1:2" ht="12">
      <c r="A63" s="8">
        <v>1759</v>
      </c>
      <c r="B63">
        <v>944</v>
      </c>
    </row>
    <row r="64" spans="1:2" ht="12">
      <c r="A64" s="8">
        <v>1760</v>
      </c>
      <c r="B64">
        <v>860</v>
      </c>
    </row>
    <row r="65" spans="1:2" ht="12">
      <c r="A65" s="8">
        <v>1761</v>
      </c>
      <c r="B65">
        <v>999</v>
      </c>
    </row>
    <row r="66" spans="1:2" ht="12">
      <c r="A66" s="8">
        <v>1762</v>
      </c>
      <c r="B66">
        <v>937</v>
      </c>
    </row>
    <row r="67" spans="1:2" ht="12">
      <c r="A67" s="8">
        <v>1763</v>
      </c>
      <c r="B67">
        <v>1254</v>
      </c>
    </row>
    <row r="68" spans="1:2" ht="12">
      <c r="A68" s="8">
        <v>1764</v>
      </c>
      <c r="B68">
        <v>1370</v>
      </c>
    </row>
    <row r="69" spans="1:2" ht="12">
      <c r="A69" s="8">
        <v>1765</v>
      </c>
      <c r="B69">
        <v>1084</v>
      </c>
    </row>
    <row r="70" spans="1:2" ht="12">
      <c r="A70" s="8">
        <v>1766</v>
      </c>
      <c r="B70">
        <v>1323</v>
      </c>
    </row>
    <row r="71" spans="1:2" ht="12">
      <c r="A71" s="8">
        <v>1767</v>
      </c>
      <c r="B71">
        <v>1007</v>
      </c>
    </row>
    <row r="72" spans="1:2" ht="12">
      <c r="A72" s="8">
        <v>1768</v>
      </c>
      <c r="B72">
        <v>1367</v>
      </c>
    </row>
    <row r="73" spans="1:2" ht="12">
      <c r="A73" s="8">
        <v>1769</v>
      </c>
      <c r="B73">
        <v>1207</v>
      </c>
    </row>
    <row r="74" spans="1:2" ht="12">
      <c r="A74" s="8">
        <v>1770</v>
      </c>
      <c r="B74">
        <v>1122</v>
      </c>
    </row>
    <row r="75" spans="1:2" ht="12">
      <c r="A75" s="8">
        <v>1771</v>
      </c>
      <c r="B75">
        <v>1269</v>
      </c>
    </row>
    <row r="76" spans="1:2" ht="12">
      <c r="A76" s="8">
        <v>1772</v>
      </c>
      <c r="B76">
        <v>1441</v>
      </c>
    </row>
    <row r="77" spans="1:2" ht="12">
      <c r="A77" s="8">
        <v>1773</v>
      </c>
      <c r="B77">
        <v>1193</v>
      </c>
    </row>
    <row r="78" spans="1:2" ht="12">
      <c r="A78" s="8">
        <v>1774</v>
      </c>
      <c r="B78">
        <v>1499</v>
      </c>
    </row>
    <row r="79" spans="1:2" ht="12">
      <c r="A79" s="8">
        <v>1775</v>
      </c>
      <c r="B79">
        <v>1188</v>
      </c>
    </row>
    <row r="80" spans="1:2" ht="12">
      <c r="A80" s="8">
        <v>1776</v>
      </c>
      <c r="B80">
        <v>1481</v>
      </c>
    </row>
    <row r="81" spans="1:2" ht="12">
      <c r="A81" s="8">
        <v>1777</v>
      </c>
      <c r="B81">
        <v>1538</v>
      </c>
    </row>
    <row r="82" spans="1:2" ht="12">
      <c r="A82" s="8">
        <v>1778</v>
      </c>
      <c r="B82">
        <v>1438</v>
      </c>
    </row>
    <row r="83" spans="1:2" ht="12">
      <c r="A83" s="8">
        <v>1779</v>
      </c>
      <c r="B83">
        <v>1303</v>
      </c>
    </row>
    <row r="84" spans="1:2" ht="12">
      <c r="A84" s="8">
        <v>1780</v>
      </c>
      <c r="B84">
        <v>1656</v>
      </c>
    </row>
    <row r="85" spans="1:2" ht="12">
      <c r="A85" s="8">
        <v>1781</v>
      </c>
      <c r="B85">
        <v>1521</v>
      </c>
    </row>
    <row r="86" spans="1:2" ht="12">
      <c r="A86" s="8">
        <v>1782</v>
      </c>
      <c r="B86">
        <v>1675</v>
      </c>
    </row>
    <row r="87" spans="1:2" ht="12">
      <c r="A87" s="8">
        <v>1783</v>
      </c>
      <c r="B87">
        <v>1420</v>
      </c>
    </row>
    <row r="88" spans="1:2" ht="12">
      <c r="A88" s="8">
        <v>1784</v>
      </c>
      <c r="B88">
        <v>1885</v>
      </c>
    </row>
    <row r="89" spans="1:2" ht="12">
      <c r="A89" s="8">
        <v>1785</v>
      </c>
      <c r="B89">
        <v>1844</v>
      </c>
    </row>
    <row r="90" spans="1:2" ht="12">
      <c r="A90" s="8">
        <v>1786</v>
      </c>
      <c r="B90">
        <v>1963</v>
      </c>
    </row>
    <row r="91" spans="1:2" ht="12">
      <c r="A91" s="8">
        <v>1787</v>
      </c>
      <c r="B91">
        <v>1935</v>
      </c>
    </row>
    <row r="92" spans="1:2" ht="12">
      <c r="A92" s="8">
        <v>1788</v>
      </c>
      <c r="B92">
        <v>1707</v>
      </c>
    </row>
    <row r="93" spans="1:2" ht="12">
      <c r="A93" s="8">
        <v>1789</v>
      </c>
      <c r="B93" s="10">
        <v>2367</v>
      </c>
    </row>
    <row r="94" spans="1:2" ht="12">
      <c r="A94" s="8">
        <v>1790</v>
      </c>
      <c r="B94">
        <v>1911</v>
      </c>
    </row>
    <row r="95" spans="1:2" ht="12">
      <c r="A95" s="8">
        <v>1791</v>
      </c>
      <c r="B95">
        <v>1985</v>
      </c>
    </row>
    <row r="96" spans="1:2" ht="12">
      <c r="A96" s="8">
        <v>1792</v>
      </c>
      <c r="B96">
        <v>2197</v>
      </c>
    </row>
    <row r="97" spans="1:2" ht="12">
      <c r="A97" s="8">
        <v>1793</v>
      </c>
      <c r="B97">
        <v>2225</v>
      </c>
    </row>
    <row r="98" spans="1:2" ht="12">
      <c r="A98" s="8">
        <v>1794</v>
      </c>
      <c r="B98">
        <v>1523</v>
      </c>
    </row>
    <row r="99" spans="1:2" ht="12">
      <c r="A99" s="8">
        <v>1795</v>
      </c>
      <c r="B99">
        <v>2337</v>
      </c>
    </row>
    <row r="100" spans="1:2" ht="12">
      <c r="A100" s="8">
        <v>1796</v>
      </c>
      <c r="B100">
        <v>2200</v>
      </c>
    </row>
    <row r="101" spans="1:2" ht="12">
      <c r="A101" s="8">
        <v>1797</v>
      </c>
      <c r="B101">
        <v>2545</v>
      </c>
    </row>
    <row r="102" spans="1:2" ht="12">
      <c r="A102" s="8">
        <v>1798</v>
      </c>
      <c r="B102">
        <v>2372</v>
      </c>
    </row>
    <row r="103" spans="1:2" ht="12">
      <c r="A103" s="8">
        <v>1799</v>
      </c>
      <c r="B103">
        <v>2670</v>
      </c>
    </row>
    <row r="104" spans="1:2" ht="12">
      <c r="A104" s="8">
        <v>1800</v>
      </c>
      <c r="B104">
        <v>2756</v>
      </c>
    </row>
    <row r="105" spans="1:2" ht="12">
      <c r="A105" s="8">
        <v>1801</v>
      </c>
      <c r="B105">
        <v>2560</v>
      </c>
    </row>
    <row r="106" spans="1:2" ht="12">
      <c r="A106" s="8">
        <v>1802</v>
      </c>
      <c r="B106">
        <v>2739</v>
      </c>
    </row>
    <row r="107" spans="1:2" ht="12">
      <c r="A107" s="8">
        <v>1803</v>
      </c>
      <c r="B107">
        <v>2745</v>
      </c>
    </row>
    <row r="108" spans="1:2" ht="12">
      <c r="A108" s="8">
        <v>1804</v>
      </c>
      <c r="B108" s="10">
        <v>3830</v>
      </c>
    </row>
    <row r="109" spans="1:2" ht="12">
      <c r="A109" s="8">
        <v>1805</v>
      </c>
      <c r="B109">
        <v>3092</v>
      </c>
    </row>
    <row r="110" spans="1:2" ht="12">
      <c r="A110" s="8">
        <v>1806</v>
      </c>
      <c r="B110" s="10">
        <v>4121</v>
      </c>
    </row>
    <row r="111" spans="1:2" ht="12">
      <c r="A111" s="8">
        <v>1807</v>
      </c>
      <c r="B111">
        <v>3498</v>
      </c>
    </row>
    <row r="112" spans="1:2" ht="12">
      <c r="A112" s="8">
        <v>1808</v>
      </c>
      <c r="B112">
        <v>4158</v>
      </c>
    </row>
    <row r="113" spans="1:2" ht="12">
      <c r="A113" s="8">
        <v>1809</v>
      </c>
      <c r="B113">
        <v>4302</v>
      </c>
    </row>
    <row r="114" spans="1:2" ht="12">
      <c r="A114" s="8">
        <v>1810</v>
      </c>
      <c r="B114">
        <v>4718</v>
      </c>
    </row>
    <row r="115" spans="1:2" ht="12">
      <c r="A115" s="8">
        <v>1811</v>
      </c>
      <c r="B115">
        <v>5159</v>
      </c>
    </row>
    <row r="116" spans="1:2" ht="12">
      <c r="A116" s="8">
        <v>1812</v>
      </c>
      <c r="B116">
        <v>4815</v>
      </c>
    </row>
    <row r="117" spans="1:2" ht="12">
      <c r="A117" s="8">
        <v>1813</v>
      </c>
      <c r="B117">
        <v>5527</v>
      </c>
    </row>
    <row r="118" spans="1:2" ht="12">
      <c r="A118" s="8">
        <v>1814</v>
      </c>
      <c r="B118">
        <v>5908</v>
      </c>
    </row>
    <row r="119" spans="1:2" ht="12">
      <c r="A119" s="8">
        <v>1815</v>
      </c>
      <c r="B119">
        <v>4615</v>
      </c>
    </row>
    <row r="120" spans="1:2" ht="12">
      <c r="A120" s="8">
        <v>1816</v>
      </c>
      <c r="B120">
        <v>5695</v>
      </c>
    </row>
    <row r="121" spans="1:2" ht="12">
      <c r="A121" s="8">
        <v>1817</v>
      </c>
      <c r="B121">
        <v>5701</v>
      </c>
    </row>
    <row r="122" spans="1:2" ht="12">
      <c r="A122" s="8">
        <v>1818</v>
      </c>
      <c r="B122">
        <v>6173</v>
      </c>
    </row>
    <row r="123" spans="1:2" ht="12">
      <c r="A123" s="8">
        <v>1819</v>
      </c>
      <c r="B123">
        <v>5494</v>
      </c>
    </row>
    <row r="124" spans="1:2" ht="12">
      <c r="A124" s="8">
        <v>1820</v>
      </c>
      <c r="B124">
        <v>6897</v>
      </c>
    </row>
    <row r="125" spans="1:2" ht="12">
      <c r="A125" s="8">
        <v>1821</v>
      </c>
      <c r="B125">
        <v>5655</v>
      </c>
    </row>
    <row r="126" spans="1:2" ht="12">
      <c r="A126" s="8">
        <v>1822</v>
      </c>
      <c r="B126">
        <v>6904</v>
      </c>
    </row>
    <row r="127" spans="1:2" ht="12">
      <c r="A127" s="8">
        <v>1823</v>
      </c>
      <c r="B127">
        <v>7424</v>
      </c>
    </row>
    <row r="128" spans="1:2" ht="12">
      <c r="A128" s="8">
        <v>1824</v>
      </c>
      <c r="B128">
        <v>7657</v>
      </c>
    </row>
    <row r="129" spans="1:2" ht="12">
      <c r="A129" s="8">
        <v>1825</v>
      </c>
      <c r="B129">
        <v>8624</v>
      </c>
    </row>
    <row r="130" spans="1:2" ht="12">
      <c r="A130" s="8">
        <v>1826</v>
      </c>
      <c r="B130">
        <v>7466</v>
      </c>
    </row>
    <row r="131" spans="1:2" ht="12">
      <c r="A131" s="8">
        <v>1827</v>
      </c>
      <c r="B131">
        <v>7308</v>
      </c>
    </row>
    <row r="132" spans="1:2" ht="12">
      <c r="A132" s="8">
        <v>1828</v>
      </c>
      <c r="B132">
        <v>7861</v>
      </c>
    </row>
    <row r="133" spans="1:2" ht="12">
      <c r="A133" s="8">
        <v>1829</v>
      </c>
      <c r="B133">
        <v>7657</v>
      </c>
    </row>
    <row r="134" spans="1:2" ht="12">
      <c r="A134" s="8">
        <v>1830</v>
      </c>
      <c r="B134">
        <v>8481</v>
      </c>
    </row>
    <row r="135" spans="1:2" ht="12">
      <c r="A135" s="8">
        <v>1831</v>
      </c>
      <c r="B135">
        <v>7588</v>
      </c>
    </row>
    <row r="136" spans="1:2" ht="12">
      <c r="A136" s="8">
        <v>1832</v>
      </c>
      <c r="B136">
        <v>6934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</dc:creator>
  <cp:keywords/>
  <dc:description/>
  <cp:lastModifiedBy>Rob </cp:lastModifiedBy>
  <dcterms:created xsi:type="dcterms:W3CDTF">2014-03-04T09:29:35Z</dcterms:created>
  <dcterms:modified xsi:type="dcterms:W3CDTF">2017-03-20T15:58:03Z</dcterms:modified>
  <cp:category/>
  <cp:version/>
  <cp:contentType/>
  <cp:contentStatus/>
  <cp:revision>15</cp:revision>
</cp:coreProperties>
</file>